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90" windowWidth="15300" windowHeight="9270"/>
  </bookViews>
  <sheets>
    <sheet name="Aflæsning" sheetId="1" r:id="rId1"/>
    <sheet name="Ark2" sheetId="2" r:id="rId2"/>
    <sheet name="Ark3" sheetId="3" r:id="rId3"/>
  </sheets>
  <definedNames>
    <definedName name="_xlnm.Print_Area" localSheetId="0">Aflæsning!$A$14:$E$49</definedName>
  </definedNames>
  <calcPr calcId="145621"/>
</workbook>
</file>

<file path=xl/calcChain.xml><?xml version="1.0" encoding="utf-8"?>
<calcChain xmlns="http://schemas.openxmlformats.org/spreadsheetml/2006/main">
  <c r="H48" i="1" l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49" i="1" l="1"/>
  <c r="G49" i="1"/>
  <c r="I48" i="1" l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 l="1"/>
  <c r="J18" i="1" s="1"/>
  <c r="E49" i="1"/>
  <c r="I49" i="1" s="1"/>
  <c r="J49" i="1" s="1"/>
  <c r="L48" i="1"/>
  <c r="K48" i="1"/>
  <c r="L47" i="1"/>
  <c r="K47" i="1"/>
  <c r="L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L29" i="1"/>
  <c r="L28" i="1"/>
  <c r="L27" i="1"/>
  <c r="K27" i="1"/>
  <c r="L26" i="1"/>
  <c r="K26" i="1"/>
  <c r="L25" i="1"/>
  <c r="K25" i="1"/>
  <c r="L24" i="1"/>
  <c r="K24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K29" i="1" l="1"/>
  <c r="K38" i="1"/>
  <c r="K46" i="1"/>
  <c r="L22" i="1"/>
  <c r="K30" i="1"/>
  <c r="L19" i="1"/>
  <c r="L23" i="1"/>
  <c r="K28" i="1"/>
  <c r="L21" i="1"/>
  <c r="K23" i="1"/>
  <c r="K18" i="1" l="1"/>
  <c r="L18" i="1"/>
  <c r="K19" i="1"/>
  <c r="K21" i="1"/>
  <c r="K22" i="1"/>
  <c r="L20" i="1" l="1"/>
  <c r="K20" i="1"/>
  <c r="L49" i="1" l="1"/>
  <c r="K49" i="1" l="1"/>
</calcChain>
</file>

<file path=xl/comments1.xml><?xml version="1.0" encoding="utf-8"?>
<comments xmlns="http://schemas.openxmlformats.org/spreadsheetml/2006/main">
  <authors>
    <author>IngerB</author>
  </authors>
  <commentList>
    <comment ref="G15" authorId="0">
      <text>
        <r>
          <rPr>
            <b/>
            <sz val="9"/>
            <color indexed="81"/>
            <rFont val="Tahoma"/>
            <family val="2"/>
          </rPr>
          <t>LHB:</t>
        </r>
        <r>
          <rPr>
            <sz val="9"/>
            <color indexed="81"/>
            <rFont val="Tahoma"/>
            <family val="2"/>
          </rPr>
          <t xml:space="preserve">
Købt indtil der var sol nok</t>
        </r>
      </text>
    </comment>
  </commentList>
</comments>
</file>

<file path=xl/sharedStrings.xml><?xml version="1.0" encoding="utf-8"?>
<sst xmlns="http://schemas.openxmlformats.org/spreadsheetml/2006/main" count="28" uniqueCount="26">
  <si>
    <t>Dato</t>
  </si>
  <si>
    <t>Import</t>
  </si>
  <si>
    <t>Export</t>
  </si>
  <si>
    <t>Døgnforbrug</t>
  </si>
  <si>
    <t>Selvforsyning</t>
  </si>
  <si>
    <t>Egetforbrug</t>
  </si>
  <si>
    <t>Egetforbrug %</t>
  </si>
  <si>
    <t>Lørdag</t>
  </si>
  <si>
    <t>Søndag</t>
  </si>
  <si>
    <t>Startdato</t>
  </si>
  <si>
    <t>Gråvejr</t>
  </si>
  <si>
    <t>Total for måned</t>
  </si>
  <si>
    <t>Bemærkning</t>
  </si>
  <si>
    <t>UDDATA - RET IKKE!</t>
  </si>
  <si>
    <t>Aflæsning af energimeter:</t>
  </si>
  <si>
    <t>Eksempel (slettes)</t>
  </si>
  <si>
    <t>Købt døgn</t>
  </si>
  <si>
    <t>Solgt døgn</t>
  </si>
  <si>
    <t>Primotal v/start:</t>
  </si>
  <si>
    <t>Tryk på "E" for IMPORT tal</t>
  </si>
  <si>
    <t>Tryk på "E" igen for EXPORT tal</t>
  </si>
  <si>
    <t>Dagsproduktion</t>
  </si>
  <si>
    <t>ENERGIMETER</t>
  </si>
  <si>
    <t>INVERTER</t>
  </si>
  <si>
    <t>Øverste talrække placeres foran nederste talrække.</t>
  </si>
  <si>
    <t>På billedet er der eksporteret 301,23 kWh.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</si>
</sst>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ill="1"/>
    <xf numFmtId="14" fontId="0" fillId="0" borderId="0" xfId="0" applyNumberFormat="1" applyFill="1"/>
    <xf numFmtId="0" fontId="0" fillId="0" borderId="0" xfId="0" applyNumberFormat="1" applyFill="1"/>
    <xf numFmtId="14" fontId="0" fillId="2" borderId="0" xfId="0" applyNumberFormat="1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5" borderId="0" xfId="0" applyFill="1"/>
    <xf numFmtId="9" fontId="2" fillId="5" borderId="0" xfId="1" applyFont="1" applyFill="1"/>
    <xf numFmtId="0" fontId="2" fillId="5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9" fontId="2" fillId="3" borderId="0" xfId="1" applyFont="1" applyFill="1" applyAlignment="1">
      <alignment horizontal="right"/>
    </xf>
    <xf numFmtId="164" fontId="0" fillId="2" borderId="0" xfId="0" applyNumberFormat="1" applyFill="1" applyAlignment="1">
      <alignment horizontal="center"/>
    </xf>
    <xf numFmtId="0" fontId="0" fillId="4" borderId="0" xfId="0" applyFill="1" applyAlignment="1">
      <alignment horizontal="left"/>
    </xf>
    <xf numFmtId="14" fontId="0" fillId="5" borderId="0" xfId="0" applyNumberFormat="1" applyFill="1" applyAlignment="1">
      <alignment horizontal="left"/>
    </xf>
    <xf numFmtId="0" fontId="2" fillId="3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4" fontId="2" fillId="3" borderId="0" xfId="0" applyNumberFormat="1" applyFont="1" applyFill="1" applyAlignment="1">
      <alignment horizontal="lef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/>
    <xf numFmtId="0" fontId="2" fillId="5" borderId="0" xfId="0" applyFont="1" applyFill="1" applyAlignment="1">
      <alignment horizontal="center"/>
    </xf>
    <xf numFmtId="164" fontId="0" fillId="5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0</xdr:row>
      <xdr:rowOff>76200</xdr:rowOff>
    </xdr:from>
    <xdr:ext cx="4848225" cy="1485900"/>
    <xdr:sp macro="" textlink="">
      <xdr:nvSpPr>
        <xdr:cNvPr id="2" name="Tekstboks 1"/>
        <xdr:cNvSpPr txBox="1"/>
      </xdr:nvSpPr>
      <xdr:spPr>
        <a:xfrm>
          <a:off x="76199" y="76200"/>
          <a:ext cx="4848225" cy="1485900"/>
        </a:xfrm>
        <a:prstGeom prst="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a-DK" sz="1400" b="1"/>
            <a:t>Vejledning</a:t>
          </a:r>
        </a:p>
        <a:p>
          <a:r>
            <a:rPr lang="da-DK" sz="1100" b="1"/>
            <a:t>Om aftenen, når produktionen er stoppet, indtastes import og export tal</a:t>
          </a:r>
          <a:r>
            <a:rPr lang="da-DK" sz="1100" b="1" baseline="0"/>
            <a:t> fra energimeter og dagsproduktion fra inverter</a:t>
          </a:r>
          <a:r>
            <a:rPr lang="da-DK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da-DK" sz="11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b="1">
              <a:effectLst/>
            </a:rPr>
            <a:t>Indtast tal i hele kWh, Se til højre vedr. aflæsning af energimeter.</a:t>
          </a:r>
        </a:p>
        <a:p>
          <a:endParaRPr lang="da-DK" sz="1100" b="1"/>
        </a:p>
        <a:p>
          <a:r>
            <a:rPr lang="da-DK" sz="1400" b="1"/>
            <a:t>Skriv kun i grønne felter!</a:t>
          </a:r>
          <a:endParaRPr lang="da-DK" sz="1100" b="1"/>
        </a:p>
      </xdr:txBody>
    </xdr:sp>
    <xdr:clientData/>
  </xdr:oneCellAnchor>
  <xdr:twoCellAnchor editAs="oneCell">
    <xdr:from>
      <xdr:col>6</xdr:col>
      <xdr:colOff>180975</xdr:colOff>
      <xdr:row>0</xdr:row>
      <xdr:rowOff>95250</xdr:rowOff>
    </xdr:from>
    <xdr:to>
      <xdr:col>9</xdr:col>
      <xdr:colOff>571500</xdr:colOff>
      <xdr:row>8</xdr:row>
      <xdr:rowOff>57150</xdr:rowOff>
    </xdr:to>
    <xdr:pic>
      <xdr:nvPicPr>
        <xdr:cNvPr id="3" name="Billed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95250"/>
          <a:ext cx="2552700" cy="14859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48783</xdr:colOff>
      <xdr:row>9</xdr:row>
      <xdr:rowOff>57150</xdr:rowOff>
    </xdr:from>
    <xdr:to>
      <xdr:col>12</xdr:col>
      <xdr:colOff>42672</xdr:colOff>
      <xdr:row>11</xdr:row>
      <xdr:rowOff>63627</xdr:rowOff>
    </xdr:to>
    <xdr:pic>
      <xdr:nvPicPr>
        <xdr:cNvPr id="4" name="Billed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5483" y="1771650"/>
          <a:ext cx="1775064" cy="387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6"/>
  <sheetViews>
    <sheetView tabSelected="1" workbookViewId="0">
      <selection activeCell="B11" sqref="B11"/>
    </sheetView>
  </sheetViews>
  <sheetFormatPr defaultRowHeight="15" x14ac:dyDescent="0.25"/>
  <cols>
    <col min="1" max="1" width="11.7109375" style="10" customWidth="1"/>
    <col min="2" max="2" width="20.42578125" style="4" customWidth="1"/>
    <col min="3" max="4" width="9.85546875" style="2" customWidth="1"/>
    <col min="5" max="5" width="16.5703125" style="2" customWidth="1"/>
    <col min="6" max="6" width="6" style="2" customWidth="1"/>
    <col min="7" max="7" width="10" style="2" bestFit="1" customWidth="1"/>
    <col min="8" max="8" width="10.28515625" style="2" bestFit="1" customWidth="1"/>
    <col min="9" max="9" width="12.140625" style="2" bestFit="1" customWidth="1"/>
    <col min="10" max="10" width="11.42578125" style="2" bestFit="1" customWidth="1"/>
    <col min="11" max="11" width="13.140625" bestFit="1" customWidth="1"/>
    <col min="12" max="12" width="13.5703125" bestFit="1" customWidth="1"/>
    <col min="13" max="16" width="13.42578125" customWidth="1"/>
  </cols>
  <sheetData>
    <row r="1" spans="1:14" x14ac:dyDescent="0.25">
      <c r="K1" s="2"/>
    </row>
    <row r="2" spans="1:14" x14ac:dyDescent="0.25">
      <c r="K2" s="3" t="s">
        <v>14</v>
      </c>
      <c r="M2" s="3"/>
    </row>
    <row r="3" spans="1:14" x14ac:dyDescent="0.25">
      <c r="K3" s="26" t="s">
        <v>19</v>
      </c>
      <c r="M3" s="26"/>
      <c r="N3" s="2"/>
    </row>
    <row r="4" spans="1:14" x14ac:dyDescent="0.25">
      <c r="K4" s="26" t="s">
        <v>20</v>
      </c>
      <c r="M4" s="26"/>
      <c r="N4" s="2"/>
    </row>
    <row r="5" spans="1:14" x14ac:dyDescent="0.25">
      <c r="K5" s="26"/>
      <c r="M5" s="26"/>
    </row>
    <row r="6" spans="1:14" x14ac:dyDescent="0.25">
      <c r="K6" s="26" t="s">
        <v>24</v>
      </c>
      <c r="M6" s="26"/>
    </row>
    <row r="7" spans="1:14" x14ac:dyDescent="0.25">
      <c r="K7" s="26" t="s">
        <v>25</v>
      </c>
      <c r="M7" s="25"/>
    </row>
    <row r="8" spans="1:14" x14ac:dyDescent="0.25">
      <c r="K8" s="25"/>
      <c r="L8" s="2"/>
    </row>
    <row r="11" spans="1:14" x14ac:dyDescent="0.25">
      <c r="A11" s="10" t="s">
        <v>9</v>
      </c>
      <c r="B11" s="7">
        <v>42005</v>
      </c>
    </row>
    <row r="14" spans="1:14" x14ac:dyDescent="0.25">
      <c r="A14" s="20"/>
      <c r="B14" s="12"/>
      <c r="C14" s="33" t="s">
        <v>22</v>
      </c>
      <c r="D14" s="33"/>
      <c r="E14" s="27" t="s">
        <v>23</v>
      </c>
      <c r="G14" s="31" t="s">
        <v>13</v>
      </c>
      <c r="H14" s="31"/>
      <c r="I14" s="31"/>
      <c r="J14" s="31"/>
      <c r="K14" s="31"/>
      <c r="L14" s="31"/>
    </row>
    <row r="15" spans="1:14" s="1" customFormat="1" x14ac:dyDescent="0.25">
      <c r="A15" s="13" t="s">
        <v>0</v>
      </c>
      <c r="B15" s="13" t="s">
        <v>12</v>
      </c>
      <c r="C15" s="13" t="s">
        <v>1</v>
      </c>
      <c r="D15" s="13" t="s">
        <v>2</v>
      </c>
      <c r="E15" s="28" t="s">
        <v>21</v>
      </c>
      <c r="G15" s="16" t="s">
        <v>16</v>
      </c>
      <c r="H15" s="16" t="s">
        <v>17</v>
      </c>
      <c r="I15" s="16" t="s">
        <v>3</v>
      </c>
      <c r="J15" s="16" t="s">
        <v>5</v>
      </c>
      <c r="K15" s="16" t="s">
        <v>4</v>
      </c>
      <c r="L15" s="16" t="s">
        <v>6</v>
      </c>
    </row>
    <row r="16" spans="1:14" s="1" customFormat="1" x14ac:dyDescent="0.25">
      <c r="A16" s="29"/>
      <c r="B16" s="29"/>
      <c r="C16" s="32"/>
      <c r="D16" s="32"/>
      <c r="E16" s="29"/>
      <c r="G16" s="16"/>
      <c r="H16" s="16"/>
      <c r="I16" s="16"/>
      <c r="J16" s="16"/>
      <c r="K16" s="16"/>
      <c r="L16" s="16"/>
    </row>
    <row r="17" spans="1:12" s="1" customFormat="1" x14ac:dyDescent="0.25">
      <c r="A17" s="29"/>
      <c r="B17" s="30" t="s">
        <v>18</v>
      </c>
      <c r="C17" s="8">
        <v>1011</v>
      </c>
      <c r="D17" s="8">
        <v>1982</v>
      </c>
      <c r="E17" s="23"/>
      <c r="G17" s="16"/>
      <c r="H17" s="16"/>
      <c r="I17" s="16"/>
      <c r="J17" s="16"/>
      <c r="K17" s="16"/>
      <c r="L17" s="16"/>
    </row>
    <row r="18" spans="1:12" x14ac:dyDescent="0.25">
      <c r="A18" s="21">
        <f>B11</f>
        <v>42005</v>
      </c>
      <c r="B18" s="19" t="s">
        <v>15</v>
      </c>
      <c r="C18" s="8">
        <v>1014</v>
      </c>
      <c r="D18" s="8">
        <v>1982</v>
      </c>
      <c r="E18" s="8">
        <v>10</v>
      </c>
      <c r="G18" s="14">
        <f t="shared" ref="G18:G48" si="0">IF(C18&lt;&gt;"",C18-C17,0)</f>
        <v>3</v>
      </c>
      <c r="H18" s="14">
        <f t="shared" ref="H18:H48" si="1">IF(D18&lt;&gt;"",D18-D17,0)</f>
        <v>0</v>
      </c>
      <c r="I18" s="14">
        <f t="shared" ref="I18:I49" si="2">IF(E18&lt;&gt;"",E18+G18-H18,0)</f>
        <v>13</v>
      </c>
      <c r="J18" s="14">
        <f t="shared" ref="J18:J49" si="3">I18-G18</f>
        <v>10</v>
      </c>
      <c r="K18" s="15">
        <f t="shared" ref="K18:K23" si="4">IF(I18&lt;&gt;0,J18/I18,0)</f>
        <v>0.76923076923076927</v>
      </c>
      <c r="L18" s="15">
        <f t="shared" ref="L18:L49" si="5">IF(E18&lt;&gt;0,J18/E18,0)</f>
        <v>1</v>
      </c>
    </row>
    <row r="19" spans="1:12" s="4" customFormat="1" x14ac:dyDescent="0.25">
      <c r="A19" s="21">
        <f>A18+1</f>
        <v>42006</v>
      </c>
      <c r="B19" s="19"/>
      <c r="C19" s="8"/>
      <c r="D19" s="8"/>
      <c r="E19" s="8"/>
      <c r="F19" s="9"/>
      <c r="G19" s="14">
        <f t="shared" si="0"/>
        <v>0</v>
      </c>
      <c r="H19" s="14">
        <f t="shared" si="1"/>
        <v>0</v>
      </c>
      <c r="I19" s="14">
        <f t="shared" si="2"/>
        <v>0</v>
      </c>
      <c r="J19" s="14">
        <f t="shared" si="3"/>
        <v>0</v>
      </c>
      <c r="K19" s="15">
        <f t="shared" si="4"/>
        <v>0</v>
      </c>
      <c r="L19" s="15">
        <f t="shared" si="5"/>
        <v>0</v>
      </c>
    </row>
    <row r="20" spans="1:12" s="4" customFormat="1" x14ac:dyDescent="0.25">
      <c r="A20" s="21">
        <f t="shared" ref="A20:A48" si="6">A19+1</f>
        <v>42007</v>
      </c>
      <c r="B20" s="19"/>
      <c r="C20" s="8"/>
      <c r="D20" s="8"/>
      <c r="E20" s="8"/>
      <c r="F20" s="9"/>
      <c r="G20" s="14">
        <f t="shared" si="0"/>
        <v>0</v>
      </c>
      <c r="H20" s="14">
        <f t="shared" si="1"/>
        <v>0</v>
      </c>
      <c r="I20" s="14">
        <f t="shared" si="2"/>
        <v>0</v>
      </c>
      <c r="J20" s="14">
        <f t="shared" si="3"/>
        <v>0</v>
      </c>
      <c r="K20" s="15">
        <f t="shared" si="4"/>
        <v>0</v>
      </c>
      <c r="L20" s="15">
        <f t="shared" si="5"/>
        <v>0</v>
      </c>
    </row>
    <row r="21" spans="1:12" s="4" customFormat="1" x14ac:dyDescent="0.25">
      <c r="A21" s="21">
        <f t="shared" si="6"/>
        <v>42008</v>
      </c>
      <c r="B21" s="19" t="s">
        <v>10</v>
      </c>
      <c r="C21" s="8"/>
      <c r="D21" s="8"/>
      <c r="E21" s="8"/>
      <c r="F21" s="9"/>
      <c r="G21" s="14">
        <f t="shared" si="0"/>
        <v>0</v>
      </c>
      <c r="H21" s="14">
        <f t="shared" si="1"/>
        <v>0</v>
      </c>
      <c r="I21" s="14">
        <f t="shared" si="2"/>
        <v>0</v>
      </c>
      <c r="J21" s="14">
        <f t="shared" si="3"/>
        <v>0</v>
      </c>
      <c r="K21" s="15">
        <f t="shared" si="4"/>
        <v>0</v>
      </c>
      <c r="L21" s="15">
        <f t="shared" si="5"/>
        <v>0</v>
      </c>
    </row>
    <row r="22" spans="1:12" s="4" customFormat="1" x14ac:dyDescent="0.25">
      <c r="A22" s="21">
        <f t="shared" si="6"/>
        <v>42009</v>
      </c>
      <c r="B22" s="19"/>
      <c r="C22" s="8"/>
      <c r="D22" s="8"/>
      <c r="E22" s="8"/>
      <c r="F22" s="9"/>
      <c r="G22" s="14">
        <f t="shared" si="0"/>
        <v>0</v>
      </c>
      <c r="H22" s="14">
        <f t="shared" si="1"/>
        <v>0</v>
      </c>
      <c r="I22" s="14">
        <f t="shared" si="2"/>
        <v>0</v>
      </c>
      <c r="J22" s="14">
        <f t="shared" si="3"/>
        <v>0</v>
      </c>
      <c r="K22" s="15">
        <f t="shared" si="4"/>
        <v>0</v>
      </c>
      <c r="L22" s="15">
        <f t="shared" si="5"/>
        <v>0</v>
      </c>
    </row>
    <row r="23" spans="1:12" s="4" customFormat="1" x14ac:dyDescent="0.25">
      <c r="A23" s="21">
        <f t="shared" si="6"/>
        <v>42010</v>
      </c>
      <c r="B23" s="19" t="s">
        <v>7</v>
      </c>
      <c r="C23" s="8"/>
      <c r="D23" s="8"/>
      <c r="E23" s="8"/>
      <c r="F23" s="9"/>
      <c r="G23" s="14">
        <f t="shared" si="0"/>
        <v>0</v>
      </c>
      <c r="H23" s="14">
        <f t="shared" si="1"/>
        <v>0</v>
      </c>
      <c r="I23" s="14">
        <f t="shared" si="2"/>
        <v>0</v>
      </c>
      <c r="J23" s="14">
        <f t="shared" si="3"/>
        <v>0</v>
      </c>
      <c r="K23" s="15">
        <f t="shared" si="4"/>
        <v>0</v>
      </c>
      <c r="L23" s="15">
        <f t="shared" si="5"/>
        <v>0</v>
      </c>
    </row>
    <row r="24" spans="1:12" s="4" customFormat="1" x14ac:dyDescent="0.25">
      <c r="A24" s="21">
        <f t="shared" si="6"/>
        <v>42011</v>
      </c>
      <c r="B24" s="19" t="s">
        <v>8</v>
      </c>
      <c r="C24" s="8"/>
      <c r="D24" s="8"/>
      <c r="E24" s="8"/>
      <c r="F24" s="9"/>
      <c r="G24" s="14">
        <f t="shared" si="0"/>
        <v>0</v>
      </c>
      <c r="H24" s="14">
        <f t="shared" si="1"/>
        <v>0</v>
      </c>
      <c r="I24" s="14">
        <f t="shared" si="2"/>
        <v>0</v>
      </c>
      <c r="J24" s="14">
        <f t="shared" si="3"/>
        <v>0</v>
      </c>
      <c r="K24" s="15">
        <f t="shared" ref="K24:K48" si="7">IF(I24&lt;&gt;0,J24/I24,0)</f>
        <v>0</v>
      </c>
      <c r="L24" s="15">
        <f t="shared" si="5"/>
        <v>0</v>
      </c>
    </row>
    <row r="25" spans="1:12" s="4" customFormat="1" x14ac:dyDescent="0.25">
      <c r="A25" s="21">
        <f t="shared" si="6"/>
        <v>42012</v>
      </c>
      <c r="B25" s="19"/>
      <c r="C25" s="8"/>
      <c r="D25" s="8"/>
      <c r="E25" s="8"/>
      <c r="F25" s="9"/>
      <c r="G25" s="14">
        <f t="shared" si="0"/>
        <v>0</v>
      </c>
      <c r="H25" s="14">
        <f t="shared" si="1"/>
        <v>0</v>
      </c>
      <c r="I25" s="14">
        <f t="shared" si="2"/>
        <v>0</v>
      </c>
      <c r="J25" s="14">
        <f t="shared" si="3"/>
        <v>0</v>
      </c>
      <c r="K25" s="15">
        <f t="shared" si="7"/>
        <v>0</v>
      </c>
      <c r="L25" s="15">
        <f t="shared" si="5"/>
        <v>0</v>
      </c>
    </row>
    <row r="26" spans="1:12" s="4" customFormat="1" x14ac:dyDescent="0.25">
      <c r="A26" s="21">
        <f t="shared" si="6"/>
        <v>42013</v>
      </c>
      <c r="B26" s="19"/>
      <c r="C26" s="8"/>
      <c r="D26" s="8"/>
      <c r="E26" s="8"/>
      <c r="F26" s="9"/>
      <c r="G26" s="14">
        <f t="shared" si="0"/>
        <v>0</v>
      </c>
      <c r="H26" s="14">
        <f t="shared" si="1"/>
        <v>0</v>
      </c>
      <c r="I26" s="14">
        <f t="shared" si="2"/>
        <v>0</v>
      </c>
      <c r="J26" s="14">
        <f t="shared" si="3"/>
        <v>0</v>
      </c>
      <c r="K26" s="15">
        <f t="shared" si="7"/>
        <v>0</v>
      </c>
      <c r="L26" s="15">
        <f t="shared" si="5"/>
        <v>0</v>
      </c>
    </row>
    <row r="27" spans="1:12" s="4" customFormat="1" x14ac:dyDescent="0.25">
      <c r="A27" s="21">
        <f t="shared" si="6"/>
        <v>42014</v>
      </c>
      <c r="B27" s="19"/>
      <c r="C27" s="8"/>
      <c r="D27" s="8"/>
      <c r="E27" s="8"/>
      <c r="F27" s="9"/>
      <c r="G27" s="14">
        <f t="shared" si="0"/>
        <v>0</v>
      </c>
      <c r="H27" s="14">
        <f t="shared" si="1"/>
        <v>0</v>
      </c>
      <c r="I27" s="14">
        <f t="shared" si="2"/>
        <v>0</v>
      </c>
      <c r="J27" s="14">
        <f t="shared" si="3"/>
        <v>0</v>
      </c>
      <c r="K27" s="15">
        <f t="shared" si="7"/>
        <v>0</v>
      </c>
      <c r="L27" s="15">
        <f t="shared" si="5"/>
        <v>0</v>
      </c>
    </row>
    <row r="28" spans="1:12" s="4" customFormat="1" x14ac:dyDescent="0.25">
      <c r="A28" s="21">
        <f t="shared" si="6"/>
        <v>42015</v>
      </c>
      <c r="B28" s="19"/>
      <c r="C28" s="8"/>
      <c r="D28" s="8"/>
      <c r="E28" s="8"/>
      <c r="F28" s="9"/>
      <c r="G28" s="14">
        <f t="shared" si="0"/>
        <v>0</v>
      </c>
      <c r="H28" s="14">
        <f t="shared" si="1"/>
        <v>0</v>
      </c>
      <c r="I28" s="14">
        <f t="shared" si="2"/>
        <v>0</v>
      </c>
      <c r="J28" s="14">
        <f t="shared" si="3"/>
        <v>0</v>
      </c>
      <c r="K28" s="15">
        <f t="shared" si="7"/>
        <v>0</v>
      </c>
      <c r="L28" s="15">
        <f t="shared" si="5"/>
        <v>0</v>
      </c>
    </row>
    <row r="29" spans="1:12" s="4" customFormat="1" x14ac:dyDescent="0.25">
      <c r="A29" s="21">
        <f t="shared" si="6"/>
        <v>42016</v>
      </c>
      <c r="B29" s="19"/>
      <c r="C29" s="8"/>
      <c r="D29" s="8"/>
      <c r="E29" s="8"/>
      <c r="F29" s="9"/>
      <c r="G29" s="14">
        <f t="shared" si="0"/>
        <v>0</v>
      </c>
      <c r="H29" s="14">
        <f t="shared" si="1"/>
        <v>0</v>
      </c>
      <c r="I29" s="14">
        <f t="shared" si="2"/>
        <v>0</v>
      </c>
      <c r="J29" s="14">
        <f t="shared" si="3"/>
        <v>0</v>
      </c>
      <c r="K29" s="15">
        <f t="shared" si="7"/>
        <v>0</v>
      </c>
      <c r="L29" s="15">
        <f t="shared" si="5"/>
        <v>0</v>
      </c>
    </row>
    <row r="30" spans="1:12" s="4" customFormat="1" x14ac:dyDescent="0.25">
      <c r="A30" s="21">
        <f t="shared" si="6"/>
        <v>42017</v>
      </c>
      <c r="B30" s="19" t="s">
        <v>7</v>
      </c>
      <c r="C30" s="8"/>
      <c r="D30" s="8"/>
      <c r="E30" s="8"/>
      <c r="F30" s="9"/>
      <c r="G30" s="14">
        <f t="shared" si="0"/>
        <v>0</v>
      </c>
      <c r="H30" s="14">
        <f t="shared" si="1"/>
        <v>0</v>
      </c>
      <c r="I30" s="14">
        <f t="shared" si="2"/>
        <v>0</v>
      </c>
      <c r="J30" s="14">
        <f t="shared" si="3"/>
        <v>0</v>
      </c>
      <c r="K30" s="15">
        <f t="shared" si="7"/>
        <v>0</v>
      </c>
      <c r="L30" s="15">
        <f t="shared" si="5"/>
        <v>0</v>
      </c>
    </row>
    <row r="31" spans="1:12" s="4" customFormat="1" x14ac:dyDescent="0.25">
      <c r="A31" s="21">
        <f t="shared" si="6"/>
        <v>42018</v>
      </c>
      <c r="B31" s="19" t="s">
        <v>8</v>
      </c>
      <c r="C31" s="8"/>
      <c r="D31" s="8"/>
      <c r="E31" s="8"/>
      <c r="F31" s="9"/>
      <c r="G31" s="14">
        <f t="shared" si="0"/>
        <v>0</v>
      </c>
      <c r="H31" s="14">
        <f t="shared" si="1"/>
        <v>0</v>
      </c>
      <c r="I31" s="14">
        <f t="shared" si="2"/>
        <v>0</v>
      </c>
      <c r="J31" s="14">
        <f t="shared" si="3"/>
        <v>0</v>
      </c>
      <c r="K31" s="15">
        <f t="shared" si="7"/>
        <v>0</v>
      </c>
      <c r="L31" s="15">
        <f t="shared" si="5"/>
        <v>0</v>
      </c>
    </row>
    <row r="32" spans="1:12" s="4" customFormat="1" x14ac:dyDescent="0.25">
      <c r="A32" s="21">
        <f t="shared" si="6"/>
        <v>42019</v>
      </c>
      <c r="B32" s="19"/>
      <c r="C32" s="8"/>
      <c r="D32" s="8"/>
      <c r="E32" s="8"/>
      <c r="F32" s="9"/>
      <c r="G32" s="14">
        <f t="shared" si="0"/>
        <v>0</v>
      </c>
      <c r="H32" s="14">
        <f t="shared" si="1"/>
        <v>0</v>
      </c>
      <c r="I32" s="14">
        <f t="shared" si="2"/>
        <v>0</v>
      </c>
      <c r="J32" s="14">
        <f t="shared" si="3"/>
        <v>0</v>
      </c>
      <c r="K32" s="15">
        <f t="shared" si="7"/>
        <v>0</v>
      </c>
      <c r="L32" s="15">
        <f t="shared" si="5"/>
        <v>0</v>
      </c>
    </row>
    <row r="33" spans="1:12" s="4" customFormat="1" x14ac:dyDescent="0.25">
      <c r="A33" s="21">
        <f t="shared" si="6"/>
        <v>42020</v>
      </c>
      <c r="B33" s="19"/>
      <c r="C33" s="8"/>
      <c r="D33" s="8"/>
      <c r="E33" s="8"/>
      <c r="F33" s="9"/>
      <c r="G33" s="14">
        <f t="shared" si="0"/>
        <v>0</v>
      </c>
      <c r="H33" s="14">
        <f t="shared" si="1"/>
        <v>0</v>
      </c>
      <c r="I33" s="14">
        <f t="shared" si="2"/>
        <v>0</v>
      </c>
      <c r="J33" s="14">
        <f t="shared" si="3"/>
        <v>0</v>
      </c>
      <c r="K33" s="15">
        <f t="shared" si="7"/>
        <v>0</v>
      </c>
      <c r="L33" s="15">
        <f t="shared" si="5"/>
        <v>0</v>
      </c>
    </row>
    <row r="34" spans="1:12" s="4" customFormat="1" x14ac:dyDescent="0.25">
      <c r="A34" s="21">
        <f t="shared" si="6"/>
        <v>42021</v>
      </c>
      <c r="B34" s="19"/>
      <c r="C34" s="8"/>
      <c r="D34" s="8"/>
      <c r="E34" s="8"/>
      <c r="F34" s="9"/>
      <c r="G34" s="14">
        <f t="shared" si="0"/>
        <v>0</v>
      </c>
      <c r="H34" s="14">
        <f t="shared" si="1"/>
        <v>0</v>
      </c>
      <c r="I34" s="14">
        <f t="shared" si="2"/>
        <v>0</v>
      </c>
      <c r="J34" s="14">
        <f t="shared" si="3"/>
        <v>0</v>
      </c>
      <c r="K34" s="15">
        <f t="shared" si="7"/>
        <v>0</v>
      </c>
      <c r="L34" s="15">
        <f t="shared" si="5"/>
        <v>0</v>
      </c>
    </row>
    <row r="35" spans="1:12" s="4" customFormat="1" x14ac:dyDescent="0.25">
      <c r="A35" s="21">
        <f t="shared" si="6"/>
        <v>42022</v>
      </c>
      <c r="B35" s="19"/>
      <c r="C35" s="8"/>
      <c r="D35" s="8"/>
      <c r="E35" s="8"/>
      <c r="F35" s="9"/>
      <c r="G35" s="14">
        <f t="shared" si="0"/>
        <v>0</v>
      </c>
      <c r="H35" s="14">
        <f t="shared" si="1"/>
        <v>0</v>
      </c>
      <c r="I35" s="14">
        <f t="shared" si="2"/>
        <v>0</v>
      </c>
      <c r="J35" s="14">
        <f t="shared" si="3"/>
        <v>0</v>
      </c>
      <c r="K35" s="15">
        <f t="shared" si="7"/>
        <v>0</v>
      </c>
      <c r="L35" s="15">
        <f t="shared" si="5"/>
        <v>0</v>
      </c>
    </row>
    <row r="36" spans="1:12" s="4" customFormat="1" x14ac:dyDescent="0.25">
      <c r="A36" s="21">
        <f t="shared" si="6"/>
        <v>42023</v>
      </c>
      <c r="B36" s="19"/>
      <c r="C36" s="8"/>
      <c r="D36" s="8"/>
      <c r="E36" s="8"/>
      <c r="F36" s="9"/>
      <c r="G36" s="14">
        <f t="shared" si="0"/>
        <v>0</v>
      </c>
      <c r="H36" s="14">
        <f t="shared" si="1"/>
        <v>0</v>
      </c>
      <c r="I36" s="14">
        <f t="shared" si="2"/>
        <v>0</v>
      </c>
      <c r="J36" s="14">
        <f t="shared" si="3"/>
        <v>0</v>
      </c>
      <c r="K36" s="15">
        <f t="shared" si="7"/>
        <v>0</v>
      </c>
      <c r="L36" s="15">
        <f t="shared" si="5"/>
        <v>0</v>
      </c>
    </row>
    <row r="37" spans="1:12" s="4" customFormat="1" x14ac:dyDescent="0.25">
      <c r="A37" s="21">
        <f t="shared" si="6"/>
        <v>42024</v>
      </c>
      <c r="B37" s="19"/>
      <c r="C37" s="8"/>
      <c r="D37" s="8"/>
      <c r="E37" s="8"/>
      <c r="F37" s="9"/>
      <c r="G37" s="14">
        <f t="shared" si="0"/>
        <v>0</v>
      </c>
      <c r="H37" s="14">
        <f t="shared" si="1"/>
        <v>0</v>
      </c>
      <c r="I37" s="14">
        <f t="shared" si="2"/>
        <v>0</v>
      </c>
      <c r="J37" s="14">
        <f t="shared" si="3"/>
        <v>0</v>
      </c>
      <c r="K37" s="15">
        <f t="shared" si="7"/>
        <v>0</v>
      </c>
      <c r="L37" s="15">
        <f t="shared" si="5"/>
        <v>0</v>
      </c>
    </row>
    <row r="38" spans="1:12" s="4" customFormat="1" x14ac:dyDescent="0.25">
      <c r="A38" s="21">
        <f t="shared" si="6"/>
        <v>42025</v>
      </c>
      <c r="B38" s="19"/>
      <c r="C38" s="8"/>
      <c r="D38" s="8"/>
      <c r="E38" s="8"/>
      <c r="F38" s="9"/>
      <c r="G38" s="14">
        <f t="shared" si="0"/>
        <v>0</v>
      </c>
      <c r="H38" s="14">
        <f t="shared" si="1"/>
        <v>0</v>
      </c>
      <c r="I38" s="14">
        <f t="shared" si="2"/>
        <v>0</v>
      </c>
      <c r="J38" s="14">
        <f t="shared" si="3"/>
        <v>0</v>
      </c>
      <c r="K38" s="15">
        <f t="shared" si="7"/>
        <v>0</v>
      </c>
      <c r="L38" s="15">
        <f t="shared" si="5"/>
        <v>0</v>
      </c>
    </row>
    <row r="39" spans="1:12" s="4" customFormat="1" x14ac:dyDescent="0.25">
      <c r="A39" s="21">
        <f t="shared" si="6"/>
        <v>42026</v>
      </c>
      <c r="B39" s="19"/>
      <c r="C39" s="8"/>
      <c r="D39" s="8"/>
      <c r="E39" s="8"/>
      <c r="F39" s="9"/>
      <c r="G39" s="14">
        <f t="shared" si="0"/>
        <v>0</v>
      </c>
      <c r="H39" s="14">
        <f t="shared" si="1"/>
        <v>0</v>
      </c>
      <c r="I39" s="14">
        <f t="shared" si="2"/>
        <v>0</v>
      </c>
      <c r="J39" s="14">
        <f t="shared" si="3"/>
        <v>0</v>
      </c>
      <c r="K39" s="15">
        <f t="shared" si="7"/>
        <v>0</v>
      </c>
      <c r="L39" s="15">
        <f t="shared" si="5"/>
        <v>0</v>
      </c>
    </row>
    <row r="40" spans="1:12" s="4" customFormat="1" x14ac:dyDescent="0.25">
      <c r="A40" s="21">
        <f t="shared" si="6"/>
        <v>42027</v>
      </c>
      <c r="B40" s="19"/>
      <c r="C40" s="8"/>
      <c r="D40" s="8"/>
      <c r="E40" s="8"/>
      <c r="F40" s="9"/>
      <c r="G40" s="14">
        <f t="shared" si="0"/>
        <v>0</v>
      </c>
      <c r="H40" s="14">
        <f t="shared" si="1"/>
        <v>0</v>
      </c>
      <c r="I40" s="14">
        <f t="shared" si="2"/>
        <v>0</v>
      </c>
      <c r="J40" s="14">
        <f t="shared" si="3"/>
        <v>0</v>
      </c>
      <c r="K40" s="15">
        <f t="shared" si="7"/>
        <v>0</v>
      </c>
      <c r="L40" s="15">
        <f t="shared" si="5"/>
        <v>0</v>
      </c>
    </row>
    <row r="41" spans="1:12" s="4" customFormat="1" x14ac:dyDescent="0.25">
      <c r="A41" s="21">
        <f t="shared" si="6"/>
        <v>42028</v>
      </c>
      <c r="B41" s="19"/>
      <c r="C41" s="8"/>
      <c r="D41" s="8"/>
      <c r="E41" s="8"/>
      <c r="F41" s="9"/>
      <c r="G41" s="14">
        <f t="shared" si="0"/>
        <v>0</v>
      </c>
      <c r="H41" s="14">
        <f t="shared" si="1"/>
        <v>0</v>
      </c>
      <c r="I41" s="14">
        <f t="shared" si="2"/>
        <v>0</v>
      </c>
      <c r="J41" s="14">
        <f t="shared" si="3"/>
        <v>0</v>
      </c>
      <c r="K41" s="15">
        <f t="shared" si="7"/>
        <v>0</v>
      </c>
      <c r="L41" s="15">
        <f t="shared" si="5"/>
        <v>0</v>
      </c>
    </row>
    <row r="42" spans="1:12" s="4" customFormat="1" x14ac:dyDescent="0.25">
      <c r="A42" s="21">
        <f t="shared" si="6"/>
        <v>42029</v>
      </c>
      <c r="B42" s="19"/>
      <c r="C42" s="8"/>
      <c r="D42" s="8"/>
      <c r="E42" s="8"/>
      <c r="F42" s="9"/>
      <c r="G42" s="14">
        <f t="shared" si="0"/>
        <v>0</v>
      </c>
      <c r="H42" s="14">
        <f t="shared" si="1"/>
        <v>0</v>
      </c>
      <c r="I42" s="14">
        <f t="shared" si="2"/>
        <v>0</v>
      </c>
      <c r="J42" s="14">
        <f t="shared" si="3"/>
        <v>0</v>
      </c>
      <c r="K42" s="15">
        <f t="shared" si="7"/>
        <v>0</v>
      </c>
      <c r="L42" s="15">
        <f t="shared" si="5"/>
        <v>0</v>
      </c>
    </row>
    <row r="43" spans="1:12" s="4" customFormat="1" x14ac:dyDescent="0.25">
      <c r="A43" s="21">
        <f t="shared" si="6"/>
        <v>42030</v>
      </c>
      <c r="B43" s="19"/>
      <c r="C43" s="8"/>
      <c r="D43" s="8"/>
      <c r="E43" s="8"/>
      <c r="F43" s="9"/>
      <c r="G43" s="14">
        <f t="shared" si="0"/>
        <v>0</v>
      </c>
      <c r="H43" s="14">
        <f t="shared" si="1"/>
        <v>0</v>
      </c>
      <c r="I43" s="14">
        <f t="shared" si="2"/>
        <v>0</v>
      </c>
      <c r="J43" s="14">
        <f t="shared" si="3"/>
        <v>0</v>
      </c>
      <c r="K43" s="15">
        <f t="shared" si="7"/>
        <v>0</v>
      </c>
      <c r="L43" s="15">
        <f t="shared" si="5"/>
        <v>0</v>
      </c>
    </row>
    <row r="44" spans="1:12" s="4" customFormat="1" x14ac:dyDescent="0.25">
      <c r="A44" s="21">
        <f t="shared" si="6"/>
        <v>42031</v>
      </c>
      <c r="B44" s="19"/>
      <c r="C44" s="8"/>
      <c r="D44" s="8"/>
      <c r="E44" s="8"/>
      <c r="F44" s="9"/>
      <c r="G44" s="14">
        <f t="shared" si="0"/>
        <v>0</v>
      </c>
      <c r="H44" s="14">
        <f t="shared" si="1"/>
        <v>0</v>
      </c>
      <c r="I44" s="14">
        <f t="shared" si="2"/>
        <v>0</v>
      </c>
      <c r="J44" s="14">
        <f t="shared" si="3"/>
        <v>0</v>
      </c>
      <c r="K44" s="15">
        <f t="shared" si="7"/>
        <v>0</v>
      </c>
      <c r="L44" s="15">
        <f t="shared" si="5"/>
        <v>0</v>
      </c>
    </row>
    <row r="45" spans="1:12" s="4" customFormat="1" x14ac:dyDescent="0.25">
      <c r="A45" s="21">
        <f t="shared" si="6"/>
        <v>42032</v>
      </c>
      <c r="B45" s="19"/>
      <c r="C45" s="8"/>
      <c r="D45" s="8"/>
      <c r="E45" s="8"/>
      <c r="F45" s="9"/>
      <c r="G45" s="14">
        <f t="shared" si="0"/>
        <v>0</v>
      </c>
      <c r="H45" s="14">
        <f t="shared" si="1"/>
        <v>0</v>
      </c>
      <c r="I45" s="14">
        <f t="shared" si="2"/>
        <v>0</v>
      </c>
      <c r="J45" s="14">
        <f t="shared" si="3"/>
        <v>0</v>
      </c>
      <c r="K45" s="15">
        <f t="shared" si="7"/>
        <v>0</v>
      </c>
      <c r="L45" s="15">
        <f t="shared" si="5"/>
        <v>0</v>
      </c>
    </row>
    <row r="46" spans="1:12" s="4" customFormat="1" x14ac:dyDescent="0.25">
      <c r="A46" s="21">
        <f t="shared" si="6"/>
        <v>42033</v>
      </c>
      <c r="B46" s="19"/>
      <c r="C46" s="8"/>
      <c r="D46" s="8"/>
      <c r="E46" s="8"/>
      <c r="F46" s="9"/>
      <c r="G46" s="14">
        <f t="shared" si="0"/>
        <v>0</v>
      </c>
      <c r="H46" s="14">
        <f t="shared" si="1"/>
        <v>0</v>
      </c>
      <c r="I46" s="14">
        <f t="shared" si="2"/>
        <v>0</v>
      </c>
      <c r="J46" s="14">
        <f t="shared" si="3"/>
        <v>0</v>
      </c>
      <c r="K46" s="15">
        <f t="shared" si="7"/>
        <v>0</v>
      </c>
      <c r="L46" s="15">
        <f t="shared" si="5"/>
        <v>0</v>
      </c>
    </row>
    <row r="47" spans="1:12" s="4" customFormat="1" x14ac:dyDescent="0.25">
      <c r="A47" s="21">
        <f t="shared" si="6"/>
        <v>42034</v>
      </c>
      <c r="B47" s="19"/>
      <c r="C47" s="8"/>
      <c r="D47" s="8"/>
      <c r="E47" s="8"/>
      <c r="F47" s="9"/>
      <c r="G47" s="14">
        <f t="shared" si="0"/>
        <v>0</v>
      </c>
      <c r="H47" s="14">
        <f t="shared" si="1"/>
        <v>0</v>
      </c>
      <c r="I47" s="14">
        <f t="shared" si="2"/>
        <v>0</v>
      </c>
      <c r="J47" s="14">
        <f t="shared" si="3"/>
        <v>0</v>
      </c>
      <c r="K47" s="15">
        <f t="shared" si="7"/>
        <v>0</v>
      </c>
      <c r="L47" s="15">
        <f t="shared" si="5"/>
        <v>0</v>
      </c>
    </row>
    <row r="48" spans="1:12" s="4" customFormat="1" x14ac:dyDescent="0.25">
      <c r="A48" s="21">
        <f t="shared" si="6"/>
        <v>42035</v>
      </c>
      <c r="B48" s="19"/>
      <c r="C48" s="8"/>
      <c r="D48" s="8"/>
      <c r="E48" s="8"/>
      <c r="F48" s="9"/>
      <c r="G48" s="14">
        <f t="shared" si="0"/>
        <v>0</v>
      </c>
      <c r="H48" s="14">
        <f t="shared" si="1"/>
        <v>0</v>
      </c>
      <c r="I48" s="14">
        <f t="shared" si="2"/>
        <v>0</v>
      </c>
      <c r="J48" s="14">
        <f t="shared" si="3"/>
        <v>0</v>
      </c>
      <c r="K48" s="15">
        <f t="shared" si="7"/>
        <v>0</v>
      </c>
      <c r="L48" s="15">
        <f t="shared" si="5"/>
        <v>0</v>
      </c>
    </row>
    <row r="49" spans="1:12" s="3" customFormat="1" x14ac:dyDescent="0.25">
      <c r="A49" s="24" t="s">
        <v>11</v>
      </c>
      <c r="B49" s="22"/>
      <c r="C49" s="22"/>
      <c r="D49" s="22"/>
      <c r="E49" s="22">
        <f>SUM(E18:E48)</f>
        <v>10</v>
      </c>
      <c r="F49" s="1"/>
      <c r="G49" s="17">
        <f>SUM(G18:G48)</f>
        <v>3</v>
      </c>
      <c r="H49" s="17">
        <f>SUM(H18:H48)</f>
        <v>0</v>
      </c>
      <c r="I49" s="17">
        <f t="shared" si="2"/>
        <v>13</v>
      </c>
      <c r="J49" s="17">
        <f t="shared" si="3"/>
        <v>10</v>
      </c>
      <c r="K49" s="18">
        <f t="shared" ref="K49" si="8">IF(I49&lt;&gt;0,J49/I49,0)</f>
        <v>0.76923076923076927</v>
      </c>
      <c r="L49" s="18">
        <f t="shared" si="5"/>
        <v>1</v>
      </c>
    </row>
    <row r="50" spans="1:12" x14ac:dyDescent="0.25">
      <c r="A50" s="11"/>
      <c r="B50" s="2"/>
      <c r="J50"/>
    </row>
    <row r="51" spans="1:12" x14ac:dyDescent="0.25">
      <c r="A51" s="11"/>
      <c r="B51" s="2"/>
      <c r="J51"/>
    </row>
    <row r="52" spans="1:12" x14ac:dyDescent="0.25">
      <c r="A52" s="11"/>
      <c r="B52" s="2"/>
      <c r="J52"/>
    </row>
    <row r="53" spans="1:12" x14ac:dyDescent="0.25">
      <c r="A53" s="11"/>
      <c r="B53" s="2"/>
      <c r="J53"/>
    </row>
    <row r="54" spans="1:12" x14ac:dyDescent="0.25">
      <c r="A54" s="11"/>
      <c r="B54" s="5"/>
    </row>
    <row r="55" spans="1:12" x14ac:dyDescent="0.25">
      <c r="A55" s="11"/>
      <c r="B55" s="5"/>
    </row>
    <row r="56" spans="1:12" x14ac:dyDescent="0.25">
      <c r="A56" s="11"/>
      <c r="B56" s="5"/>
    </row>
    <row r="57" spans="1:12" x14ac:dyDescent="0.25">
      <c r="A57" s="11"/>
      <c r="B57" s="6"/>
    </row>
    <row r="58" spans="1:12" x14ac:dyDescent="0.25">
      <c r="A58" s="11"/>
      <c r="B58" s="6"/>
    </row>
    <row r="59" spans="1:12" x14ac:dyDescent="0.25">
      <c r="A59" s="11"/>
      <c r="B59" s="6"/>
    </row>
    <row r="60" spans="1:12" x14ac:dyDescent="0.25">
      <c r="A60" s="11"/>
      <c r="B60" s="6"/>
    </row>
    <row r="61" spans="1:12" x14ac:dyDescent="0.25">
      <c r="A61" s="11"/>
      <c r="B61" s="6"/>
    </row>
    <row r="62" spans="1:12" x14ac:dyDescent="0.25">
      <c r="A62" s="11"/>
      <c r="B62" s="5"/>
    </row>
    <row r="63" spans="1:12" x14ac:dyDescent="0.25">
      <c r="A63" s="11"/>
      <c r="B63" s="6"/>
    </row>
    <row r="64" spans="1:12" x14ac:dyDescent="0.25">
      <c r="A64" s="11"/>
      <c r="B64" s="5"/>
    </row>
    <row r="65" spans="1:2" x14ac:dyDescent="0.25">
      <c r="A65" s="11"/>
      <c r="B65" s="5"/>
    </row>
    <row r="66" spans="1:2" x14ac:dyDescent="0.25">
      <c r="A66" s="11"/>
      <c r="B66" s="5"/>
    </row>
    <row r="67" spans="1:2" x14ac:dyDescent="0.25">
      <c r="A67" s="11"/>
      <c r="B67" s="5"/>
    </row>
    <row r="68" spans="1:2" x14ac:dyDescent="0.25">
      <c r="A68" s="11"/>
      <c r="B68" s="5"/>
    </row>
    <row r="69" spans="1:2" x14ac:dyDescent="0.25">
      <c r="A69" s="11"/>
      <c r="B69" s="5"/>
    </row>
    <row r="70" spans="1:2" x14ac:dyDescent="0.25">
      <c r="A70" s="11"/>
      <c r="B70" s="5"/>
    </row>
    <row r="71" spans="1:2" x14ac:dyDescent="0.25">
      <c r="A71" s="11"/>
      <c r="B71" s="5"/>
    </row>
    <row r="72" spans="1:2" x14ac:dyDescent="0.25">
      <c r="A72" s="11"/>
      <c r="B72" s="5"/>
    </row>
    <row r="73" spans="1:2" x14ac:dyDescent="0.25">
      <c r="A73" s="11"/>
      <c r="B73" s="5"/>
    </row>
    <row r="74" spans="1:2" x14ac:dyDescent="0.25">
      <c r="A74" s="11"/>
      <c r="B74" s="5"/>
    </row>
    <row r="75" spans="1:2" x14ac:dyDescent="0.25">
      <c r="A75" s="11"/>
      <c r="B75" s="5"/>
    </row>
    <row r="76" spans="1:2" x14ac:dyDescent="0.25">
      <c r="A76" s="11"/>
      <c r="B76" s="5"/>
    </row>
  </sheetData>
  <mergeCells count="3">
    <mergeCell ref="G14:L14"/>
    <mergeCell ref="C16:D16"/>
    <mergeCell ref="C14:D14"/>
  </mergeCells>
  <printOptions gridLines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Aflæsning</vt:lpstr>
      <vt:lpstr>Ark2</vt:lpstr>
      <vt:lpstr>Ark3</vt:lpstr>
      <vt:lpstr>Aflæsning!Udskriftsområde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IngerB</dc:creator>
  <cp:lastModifiedBy>larshb</cp:lastModifiedBy>
  <cp:lastPrinted>2014-07-17T14:24:22Z</cp:lastPrinted>
  <dcterms:created xsi:type="dcterms:W3CDTF">2014-03-11T20:46:38Z</dcterms:created>
  <dcterms:modified xsi:type="dcterms:W3CDTF">2015-01-13T15:42:26Z</dcterms:modified>
</cp:coreProperties>
</file>